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0"/>
  </bookViews>
  <sheets>
    <sheet name="Machetă stabilire punctaj ÎD" sheetId="1" r:id="rId1"/>
  </sheets>
  <definedNames>
    <definedName name="_xlnm.Print_Area" localSheetId="0">'Machetă stabilire punctaj ÎD'!$A$1:$I$91</definedName>
    <definedName name="_xlnm.Print_Titles" localSheetId="0">'Machetă stabilire punctaj ÎD'!$7:$8</definedName>
  </definedNames>
  <calcPr fullCalcOnLoad="1"/>
</workbook>
</file>

<file path=xl/sharedStrings.xml><?xml version="1.0" encoding="utf-8"?>
<sst xmlns="http://schemas.openxmlformats.org/spreadsheetml/2006/main" count="66" uniqueCount="47">
  <si>
    <t>CONF. NORME</t>
  </si>
  <si>
    <t>Denumirea furnizorului ..........................</t>
  </si>
  <si>
    <t>Sediul social........................................</t>
  </si>
  <si>
    <t>punct de lucru .............................................</t>
  </si>
  <si>
    <t>NUME ȘI PRENUME</t>
  </si>
  <si>
    <t>medic de specialitate clinică</t>
  </si>
  <si>
    <t>medic de medicină generală</t>
  </si>
  <si>
    <t>fizioterapeut</t>
  </si>
  <si>
    <t>logoped</t>
  </si>
  <si>
    <t>NR. ORE/
SAPT. Conf contr individ mca</t>
  </si>
  <si>
    <t>Nr. crt</t>
  </si>
  <si>
    <t>NORMA INTREAGA</t>
  </si>
  <si>
    <t>Pentru personalul care îşi desfăşoară activitatea cu contract individual de muncă de cel puțin 6 luni la furnizor, se acordă un punctaj suplimentar de 2 puncte/persoană.</t>
  </si>
  <si>
    <t>A.</t>
  </si>
  <si>
    <t>B.</t>
  </si>
  <si>
    <t>C.</t>
  </si>
  <si>
    <t>asistenți medicali</t>
  </si>
  <si>
    <t>pentru asistentul medical, NU se acordă punctaj pentru mai puţin de jumătate de normă.</t>
  </si>
  <si>
    <t>D.</t>
  </si>
  <si>
    <t>E.</t>
  </si>
  <si>
    <t>Nr. puncte pt o norma intreaga</t>
  </si>
  <si>
    <t xml:space="preserve">În vederea stabilirii valorii de contract personalul este punctat proporţional cu timpul lucrat la furnizor. Punctajul se acordă pentru fiecare persoană din personalul medico-sanitar care îşi desfăşoară activitatea întro formă legală la furnizor cu normă întreagă; pentru cei cu normă parţială se acordă unităţi proporţionale cu fracţiunea de normă lucrată, iar pentru asistentul medical nu se acordă punctaj pentru mai puţin de jumătate de normă. Pentru personalul care depăşeşte o normă întreagă se acordă punctaj şi pentru fracţiunea de normă lucrată ce depăşeşte norma întreagă. Pentru personalul care îşi desfăşoară activitatea cu contract individual de muncă de cel puțin 6 luni la furnizor, se acordă un punctaj suplimentar de 2 puncte/persoană. </t>
  </si>
  <si>
    <t>2. medic de medicină generală 18 puncte;</t>
  </si>
  <si>
    <t xml:space="preserve">3. asistenţi medicali 13 puncte; </t>
  </si>
  <si>
    <t>4. fizioterapeut 13 puncte;</t>
  </si>
  <si>
    <t>5. logoped 13 puncte;</t>
  </si>
  <si>
    <t xml:space="preserve">1. medic de specialitate clinică 20 puncte;   </t>
  </si>
  <si>
    <t>pentru un asistent medical - 40 ore/săptămână (8 ore/zi x 5 zile/săptămână)</t>
  </si>
  <si>
    <t>pentru un fizioterapeut - 35 ore/săptămână (7 ore/zi x 5 zile/săptămână)</t>
  </si>
  <si>
    <t>pentru un logoped - 35 ore/săptămână (7 ore/zi x 5 zile/săptămână)</t>
  </si>
  <si>
    <t>NOTĂ</t>
  </si>
  <si>
    <t xml:space="preserve">pentru un medic - 35 ore/săptămână (7 ore x 5 zile/săptămână) </t>
  </si>
  <si>
    <t>TOTAL punctaj</t>
  </si>
  <si>
    <t>Reprezentantul legal al furnizorului</t>
  </si>
  <si>
    <t>semnatura electronica extinsa / calificata</t>
  </si>
  <si>
    <t>Data</t>
  </si>
  <si>
    <t>se adauga randuri, daca aveti mai mult de patru medici</t>
  </si>
  <si>
    <r>
      <t xml:space="preserve">Data angajarii la furnizor ZZ/LL/AN - </t>
    </r>
    <r>
      <rPr>
        <b/>
        <sz val="12"/>
        <rFont val="Times New Roman"/>
        <family val="1"/>
      </rPr>
      <t>inscrieti datele din tabelele 49A, 49B, 49C</t>
    </r>
  </si>
  <si>
    <r>
      <t xml:space="preserve">Data reper pt calcul 6 luni angajare la furnizor ZZ/LL/AN - </t>
    </r>
    <r>
      <rPr>
        <b/>
        <sz val="12"/>
        <rFont val="Times New Roman"/>
        <family val="1"/>
      </rPr>
      <t>NU MODIFICATI DATA INSCRISA IN COLOANA</t>
    </r>
  </si>
  <si>
    <r>
      <rPr>
        <b/>
        <sz val="12"/>
        <rFont val="Times New Roman"/>
        <family val="1"/>
      </rPr>
      <t>NORMA Coloana contine formule - NU MODIFICATI</t>
    </r>
  </si>
  <si>
    <t>se adauga randuri, daca aveti mai mulți medici</t>
  </si>
  <si>
    <t>se adauga randuri, daca aveti mai mulți asistenti</t>
  </si>
  <si>
    <t>se mai adauga randuri, daca aveti mai mulți fizoterapeuti</t>
  </si>
  <si>
    <t>se adauga randuri, daca aveti mai mulți logopezi</t>
  </si>
  <si>
    <t xml:space="preserve"> Normă întreagă:</t>
  </si>
  <si>
    <t>SITUATIA PERSONALULUI ANGAJAT declarat la CAS Vâlcea</t>
  </si>
  <si>
    <t>Nr. Puncte (coloana contine formule - NU MODIFICATI)</t>
  </si>
</sst>
</file>

<file path=xl/styles.xml><?xml version="1.0" encoding="utf-8"?>
<styleSheet xmlns="http://schemas.openxmlformats.org/spreadsheetml/2006/main">
  <numFmts count="4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418]d\ mmmm\ yyyy"/>
    <numFmt numFmtId="175" formatCode="[$-418]d\-mmm\-yy;@"/>
    <numFmt numFmtId="176" formatCode="dd/mm/yy;@"/>
    <numFmt numFmtId="177" formatCode="[$-409]dddd\,\ mmmm\ dd\,\ yyyy"/>
    <numFmt numFmtId="178" formatCode="[$-409]h:mm:ss\ AM/PM"/>
    <numFmt numFmtId="179" formatCode="[$-409]dddd\,\ mmmm\ d\,\ yyyy"/>
    <numFmt numFmtId="180" formatCode="#,##0.000"/>
    <numFmt numFmtId="181" formatCode="#,##0.0000"/>
    <numFmt numFmtId="182" formatCode="#,##0.00000"/>
    <numFmt numFmtId="183" formatCode="#,##0.000000"/>
    <numFmt numFmtId="184" formatCode="#,##0.0000000"/>
    <numFmt numFmtId="185" formatCode="#,##0.00000000"/>
    <numFmt numFmtId="186" formatCode="0.0"/>
    <numFmt numFmtId="187" formatCode="0.000"/>
    <numFmt numFmtId="188" formatCode="0.00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409]dd\-mmm\-yy;@"/>
    <numFmt numFmtId="195" formatCode="mmm\-yyyy"/>
  </numFmts>
  <fonts count="51">
    <font>
      <sz val="10"/>
      <name val="Arial"/>
      <family val="0"/>
    </font>
    <font>
      <sz val="8"/>
      <name val="Arial"/>
      <family val="2"/>
    </font>
    <font>
      <u val="single"/>
      <sz val="11.5"/>
      <color indexed="12"/>
      <name val="Arial"/>
      <family val="2"/>
    </font>
    <font>
      <u val="single"/>
      <sz val="11.5"/>
      <color indexed="36"/>
      <name val="Arial"/>
      <family val="2"/>
    </font>
    <font>
      <b/>
      <sz val="10"/>
      <name val="Arial Narrow"/>
      <family val="2"/>
    </font>
    <font>
      <sz val="10"/>
      <name val="Arial Narrow"/>
      <family val="2"/>
    </font>
    <font>
      <sz val="10"/>
      <name val="Times New Roman"/>
      <family val="1"/>
    </font>
    <font>
      <b/>
      <sz val="10"/>
      <name val="Times New Roman"/>
      <family val="1"/>
    </font>
    <font>
      <b/>
      <sz val="12"/>
      <name val="Times New Roman"/>
      <family val="1"/>
    </font>
    <font>
      <b/>
      <sz val="16"/>
      <name val="Times New Roman"/>
      <family val="1"/>
    </font>
    <font>
      <sz val="16"/>
      <name val="Times New Roman"/>
      <family val="1"/>
    </font>
    <font>
      <b/>
      <sz val="16"/>
      <name val="Arial Narrow"/>
      <family val="2"/>
    </font>
    <font>
      <sz val="16"/>
      <name val="Arial Narrow"/>
      <family val="2"/>
    </font>
    <font>
      <sz val="12"/>
      <name val="Times New Roman"/>
      <family val="1"/>
    </font>
    <font>
      <sz val="12"/>
      <name val="Arial"/>
      <family val="2"/>
    </font>
    <font>
      <b/>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99FF"/>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9">
    <xf numFmtId="0" fontId="0" fillId="0" borderId="0" xfId="0" applyAlignment="1">
      <alignment/>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0" fontId="0" fillId="0" borderId="0" xfId="0" applyFont="1" applyAlignment="1">
      <alignment/>
    </xf>
    <xf numFmtId="0" fontId="6" fillId="0" borderId="0" xfId="0" applyFont="1" applyFill="1" applyAlignment="1">
      <alignment vertical="center" wrapText="1"/>
    </xf>
    <xf numFmtId="0" fontId="6" fillId="0" borderId="0" xfId="0" applyFont="1" applyFill="1" applyAlignment="1">
      <alignment vertical="center"/>
    </xf>
    <xf numFmtId="186" fontId="6" fillId="0" borderId="0" xfId="0" applyNumberFormat="1" applyFont="1" applyFill="1" applyAlignment="1">
      <alignment horizontal="right" vertical="center"/>
    </xf>
    <xf numFmtId="0" fontId="7" fillId="0" borderId="0" xfId="0" applyFont="1" applyFill="1" applyAlignment="1">
      <alignment vertical="center"/>
    </xf>
    <xf numFmtId="0" fontId="7" fillId="0" borderId="0" xfId="0" applyFont="1" applyFill="1" applyAlignment="1">
      <alignment vertical="center" wrapText="1"/>
    </xf>
    <xf numFmtId="186" fontId="6" fillId="0" borderId="0" xfId="0" applyNumberFormat="1" applyFont="1" applyFill="1" applyAlignment="1">
      <alignment vertical="center"/>
    </xf>
    <xf numFmtId="0" fontId="9" fillId="0" borderId="0" xfId="0" applyFont="1" applyFill="1" applyAlignment="1">
      <alignment vertical="center"/>
    </xf>
    <xf numFmtId="0" fontId="10" fillId="0" borderId="0" xfId="57" applyFont="1">
      <alignment/>
      <protection/>
    </xf>
    <xf numFmtId="0" fontId="10" fillId="0" borderId="0" xfId="0" applyFont="1" applyAlignment="1">
      <alignment/>
    </xf>
    <xf numFmtId="0" fontId="11"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Alignment="1">
      <alignment vertical="center"/>
    </xf>
    <xf numFmtId="194" fontId="6" fillId="0" borderId="0" xfId="0" applyNumberFormat="1" applyFont="1" applyFill="1" applyAlignment="1">
      <alignment horizontal="right" vertical="center"/>
    </xf>
    <xf numFmtId="194" fontId="7" fillId="0" borderId="0" xfId="0" applyNumberFormat="1" applyFont="1" applyFill="1" applyAlignment="1">
      <alignment vertical="center" wrapText="1"/>
    </xf>
    <xf numFmtId="194" fontId="5" fillId="0" borderId="0" xfId="0" applyNumberFormat="1" applyFont="1" applyFill="1" applyAlignment="1">
      <alignment vertical="center"/>
    </xf>
    <xf numFmtId="194" fontId="6" fillId="0" borderId="0" xfId="0" applyNumberFormat="1" applyFont="1" applyFill="1" applyAlignment="1">
      <alignment vertical="center"/>
    </xf>
    <xf numFmtId="194" fontId="5" fillId="0" borderId="0" xfId="0" applyNumberFormat="1" applyFont="1" applyFill="1" applyBorder="1" applyAlignment="1">
      <alignment vertical="center"/>
    </xf>
    <xf numFmtId="0" fontId="6" fillId="0" borderId="0" xfId="0" applyFont="1" applyFill="1" applyAlignment="1">
      <alignment horizontal="center" vertical="center"/>
    </xf>
    <xf numFmtId="194" fontId="6" fillId="0" borderId="0" xfId="0" applyNumberFormat="1" applyFont="1" applyFill="1" applyAlignment="1">
      <alignment horizontal="center" vertical="center"/>
    </xf>
    <xf numFmtId="2" fontId="6" fillId="0" borderId="0" xfId="0" applyNumberFormat="1" applyFont="1" applyFill="1" applyAlignment="1">
      <alignment horizontal="center" vertical="center"/>
    </xf>
    <xf numFmtId="0" fontId="7" fillId="0" borderId="0" xfId="0" applyFont="1" applyFill="1" applyAlignment="1">
      <alignment horizontal="center" vertical="center" wrapText="1"/>
    </xf>
    <xf numFmtId="194" fontId="7" fillId="0" borderId="0" xfId="0" applyNumberFormat="1" applyFont="1" applyFill="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186" fontId="8" fillId="0" borderId="10" xfId="0" applyNumberFormat="1" applyFont="1" applyFill="1" applyBorder="1" applyAlignment="1">
      <alignment horizontal="center" vertical="center" wrapText="1"/>
    </xf>
    <xf numFmtId="194" fontId="8"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vertical="center" wrapText="1"/>
    </xf>
    <xf numFmtId="186" fontId="6" fillId="0" borderId="0" xfId="0" applyNumberFormat="1" applyFont="1" applyFill="1" applyAlignment="1">
      <alignment horizontal="right" vertical="center"/>
    </xf>
    <xf numFmtId="194" fontId="6" fillId="0" borderId="0" xfId="0" applyNumberFormat="1" applyFont="1" applyFill="1" applyAlignment="1">
      <alignment horizontal="right" vertical="center"/>
    </xf>
    <xf numFmtId="0" fontId="15" fillId="0" borderId="0" xfId="0" applyFont="1" applyAlignment="1">
      <alignment/>
    </xf>
    <xf numFmtId="194" fontId="15" fillId="0" borderId="0" xfId="0" applyNumberFormat="1" applyFont="1" applyAlignment="1">
      <alignment/>
    </xf>
    <xf numFmtId="194" fontId="0" fillId="0" borderId="0" xfId="0" applyNumberFormat="1" applyFont="1" applyAlignment="1">
      <alignment/>
    </xf>
    <xf numFmtId="0" fontId="8" fillId="0" borderId="0" xfId="0" applyFont="1" applyFill="1" applyAlignment="1">
      <alignment vertical="center" wrapText="1"/>
    </xf>
    <xf numFmtId="0" fontId="13" fillId="0" borderId="0" xfId="0" applyFont="1" applyFill="1" applyAlignment="1">
      <alignment vertical="center"/>
    </xf>
    <xf numFmtId="186" fontId="13" fillId="0" borderId="0" xfId="0" applyNumberFormat="1" applyFont="1" applyFill="1" applyAlignment="1">
      <alignment horizontal="right" vertical="center"/>
    </xf>
    <xf numFmtId="194" fontId="13" fillId="0" borderId="0" xfId="0" applyNumberFormat="1" applyFont="1" applyFill="1" applyAlignment="1">
      <alignment horizontal="right" vertical="center"/>
    </xf>
    <xf numFmtId="0" fontId="8" fillId="0" borderId="0" xfId="0" applyNumberFormat="1" applyFont="1" applyFill="1" applyAlignment="1">
      <alignment horizontal="left" vertical="center" wrapText="1"/>
    </xf>
    <xf numFmtId="194" fontId="8"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horizontal="left" vertical="center"/>
    </xf>
    <xf numFmtId="186" fontId="8" fillId="0" borderId="0" xfId="0" applyNumberFormat="1" applyFont="1" applyFill="1" applyAlignment="1">
      <alignment horizontal="left" vertical="center"/>
    </xf>
    <xf numFmtId="194" fontId="8" fillId="0" borderId="0" xfId="0" applyNumberFormat="1" applyFont="1" applyFill="1" applyAlignment="1">
      <alignment horizontal="left" vertical="center"/>
    </xf>
    <xf numFmtId="194" fontId="6" fillId="0" borderId="10" xfId="0" applyNumberFormat="1" applyFont="1" applyFill="1" applyBorder="1" applyAlignment="1">
      <alignment horizontal="center" vertical="center"/>
    </xf>
    <xf numFmtId="194" fontId="13" fillId="0" borderId="10" xfId="0" applyNumberFormat="1" applyFont="1" applyFill="1" applyBorder="1" applyAlignment="1">
      <alignment horizontal="center" vertical="center"/>
    </xf>
    <xf numFmtId="194" fontId="13" fillId="0" borderId="10" xfId="0" applyNumberFormat="1" applyFont="1" applyFill="1" applyBorder="1" applyAlignment="1">
      <alignment horizontal="center" vertical="center" wrapText="1"/>
    </xf>
    <xf numFmtId="194" fontId="13" fillId="11" borderId="10" xfId="0" applyNumberFormat="1" applyFont="1" applyFill="1" applyBorder="1" applyAlignment="1">
      <alignment horizontal="center" vertical="center"/>
    </xf>
    <xf numFmtId="194" fontId="13" fillId="32" borderId="10" xfId="0" applyNumberFormat="1" applyFont="1" applyFill="1" applyBorder="1" applyAlignment="1">
      <alignment horizontal="center" vertical="center" wrapText="1"/>
    </xf>
    <xf numFmtId="194" fontId="10" fillId="0" borderId="10" xfId="0" applyNumberFormat="1" applyFont="1" applyFill="1" applyBorder="1" applyAlignment="1">
      <alignment horizontal="center" vertical="center"/>
    </xf>
    <xf numFmtId="194" fontId="6" fillId="0" borderId="10" xfId="0" applyNumberFormat="1" applyFont="1" applyFill="1" applyBorder="1" applyAlignment="1">
      <alignment horizontal="center" vertical="center"/>
    </xf>
    <xf numFmtId="194" fontId="6" fillId="0" borderId="0" xfId="0" applyNumberFormat="1" applyFont="1" applyFill="1" applyAlignment="1">
      <alignment horizontal="center" vertical="center"/>
    </xf>
    <xf numFmtId="194" fontId="15" fillId="0" borderId="0" xfId="0" applyNumberFormat="1" applyFont="1" applyAlignment="1">
      <alignment horizontal="center"/>
    </xf>
    <xf numFmtId="194" fontId="0" fillId="0" borderId="0" xfId="0" applyNumberFormat="1" applyFont="1" applyAlignment="1">
      <alignment horizontal="center"/>
    </xf>
    <xf numFmtId="194" fontId="13" fillId="0" borderId="0" xfId="0" applyNumberFormat="1" applyFont="1" applyFill="1" applyAlignment="1">
      <alignment horizontal="center" vertical="center"/>
    </xf>
    <xf numFmtId="194" fontId="8" fillId="0" borderId="0" xfId="0" applyNumberFormat="1" applyFont="1" applyFill="1" applyAlignment="1">
      <alignment horizontal="center" vertical="center" wrapText="1"/>
    </xf>
    <xf numFmtId="194" fontId="8" fillId="0" borderId="0" xfId="0" applyNumberFormat="1" applyFont="1" applyFill="1" applyAlignment="1">
      <alignment horizontal="center" vertical="center"/>
    </xf>
    <xf numFmtId="194" fontId="5" fillId="0" borderId="0" xfId="0" applyNumberFormat="1" applyFont="1" applyFill="1" applyAlignment="1">
      <alignment horizontal="center" vertical="center"/>
    </xf>
    <xf numFmtId="2" fontId="6" fillId="0" borderId="10" xfId="0" applyNumberFormat="1" applyFont="1" applyFill="1" applyBorder="1" applyAlignment="1">
      <alignment horizontal="center" vertical="center"/>
    </xf>
    <xf numFmtId="2" fontId="13" fillId="0" borderId="10" xfId="0" applyNumberFormat="1" applyFont="1" applyFill="1" applyBorder="1" applyAlignment="1">
      <alignment horizontal="center" vertical="center"/>
    </xf>
    <xf numFmtId="4" fontId="13" fillId="0"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xf>
    <xf numFmtId="4" fontId="10"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2" fontId="6" fillId="0" borderId="0" xfId="0" applyNumberFormat="1" applyFont="1" applyFill="1" applyAlignment="1">
      <alignment horizontal="center" vertical="center"/>
    </xf>
    <xf numFmtId="2" fontId="13" fillId="0" borderId="0" xfId="0" applyNumberFormat="1" applyFont="1" applyFill="1" applyAlignment="1">
      <alignment horizontal="center" vertical="center"/>
    </xf>
    <xf numFmtId="0" fontId="8" fillId="0" borderId="0" xfId="0" applyNumberFormat="1" applyFont="1" applyFill="1" applyAlignment="1">
      <alignment horizontal="center" vertical="center" wrapText="1"/>
    </xf>
    <xf numFmtId="2" fontId="8" fillId="0" borderId="0" xfId="0" applyNumberFormat="1" applyFont="1" applyFill="1" applyAlignment="1">
      <alignment horizontal="center"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186" fontId="6" fillId="0" borderId="10" xfId="0" applyNumberFormat="1" applyFont="1" applyFill="1" applyBorder="1" applyAlignment="1">
      <alignment horizontal="center" vertical="center"/>
    </xf>
    <xf numFmtId="186"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4" fontId="13" fillId="32" borderId="10" xfId="0" applyNumberFormat="1" applyFont="1" applyFill="1" applyBorder="1" applyAlignment="1">
      <alignment horizontal="center" vertical="center" wrapText="1"/>
    </xf>
    <xf numFmtId="0" fontId="14" fillId="0" borderId="10" xfId="0" applyFont="1" applyBorder="1" applyAlignment="1">
      <alignment horizontal="center" vertical="center" wrapText="1"/>
    </xf>
    <xf numFmtId="0" fontId="10"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9" fillId="12" borderId="10" xfId="0" applyFont="1" applyFill="1" applyBorder="1" applyAlignment="1">
      <alignment horizontal="center" vertical="center" wrapText="1"/>
    </xf>
    <xf numFmtId="0" fontId="6" fillId="12" borderId="10" xfId="0" applyFont="1" applyFill="1" applyBorder="1" applyAlignment="1">
      <alignment horizontal="center" vertical="center"/>
    </xf>
    <xf numFmtId="4" fontId="6" fillId="12" borderId="10" xfId="0" applyNumberFormat="1" applyFont="1" applyFill="1" applyBorder="1" applyAlignment="1">
      <alignment horizontal="center" vertical="center"/>
    </xf>
    <xf numFmtId="194" fontId="6" fillId="12" borderId="10" xfId="0" applyNumberFormat="1" applyFont="1" applyFill="1" applyBorder="1" applyAlignment="1">
      <alignment horizontal="center" vertical="center"/>
    </xf>
    <xf numFmtId="4" fontId="9" fillId="12" borderId="10" xfId="0" applyNumberFormat="1" applyFont="1" applyFill="1" applyBorder="1" applyAlignment="1">
      <alignment horizontal="center" vertical="center"/>
    </xf>
    <xf numFmtId="0" fontId="16" fillId="9" borderId="10"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9" fillId="0" borderId="0" xfId="0" applyFont="1" applyFill="1" applyAlignment="1">
      <alignment horizontal="center" vertical="center"/>
    </xf>
    <xf numFmtId="0" fontId="16" fillId="0" borderId="0" xfId="0" applyFont="1" applyAlignment="1">
      <alignment horizontal="left" vertical="center" wrapText="1"/>
    </xf>
    <xf numFmtId="0" fontId="8" fillId="0" borderId="0" xfId="0" applyFont="1" applyFill="1" applyAlignment="1">
      <alignment horizontal="left" vertical="center" wrapText="1"/>
    </xf>
    <xf numFmtId="0" fontId="7" fillId="33" borderId="10" xfId="0" applyFont="1" applyFill="1" applyBorder="1" applyAlignment="1">
      <alignment horizontal="center" vertical="center"/>
    </xf>
    <xf numFmtId="0" fontId="8" fillId="0" borderId="0" xfId="0" applyNumberFormat="1" applyFont="1" applyFill="1" applyAlignment="1">
      <alignment horizontal="left" vertical="center" wrapText="1"/>
    </xf>
    <xf numFmtId="2" fontId="8" fillId="0" borderId="10"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75"/>
  <sheetViews>
    <sheetView tabSelected="1" zoomScale="84" zoomScaleNormal="84" zoomScaleSheetLayoutView="86" zoomScalePageLayoutView="0" workbookViewId="0" topLeftCell="A1">
      <selection activeCell="I9" sqref="I9"/>
    </sheetView>
  </sheetViews>
  <sheetFormatPr defaultColWidth="17.00390625" defaultRowHeight="12.75"/>
  <cols>
    <col min="1" max="1" width="9.7109375" style="6" customWidth="1"/>
    <col min="2" max="2" width="39.8515625" style="5" customWidth="1"/>
    <col min="3" max="3" width="11.421875" style="6" customWidth="1"/>
    <col min="4" max="4" width="13.421875" style="6" customWidth="1"/>
    <col min="5" max="5" width="13.7109375" style="7" customWidth="1"/>
    <col min="6" max="6" width="13.7109375" style="17" customWidth="1"/>
    <col min="7" max="7" width="23.57421875" style="23" customWidth="1"/>
    <col min="8" max="8" width="16.57421875" style="24" customWidth="1"/>
    <col min="9" max="9" width="16.421875" style="24" customWidth="1"/>
    <col min="10" max="10" width="37.7109375" style="2" customWidth="1"/>
    <col min="11" max="11" width="17.7109375" style="3" customWidth="1"/>
    <col min="12" max="12" width="18.28125" style="1" customWidth="1"/>
    <col min="13" max="13" width="17.7109375" style="1" customWidth="1"/>
    <col min="14" max="16384" width="17.00390625" style="1" customWidth="1"/>
  </cols>
  <sheetData>
    <row r="1" ht="22.5" customHeight="1">
      <c r="A1" s="12" t="s">
        <v>1</v>
      </c>
    </row>
    <row r="2" spans="1:10" ht="20.25">
      <c r="A2" s="13" t="s">
        <v>2</v>
      </c>
      <c r="J2" s="1"/>
    </row>
    <row r="3" spans="1:10" ht="20.25">
      <c r="A3" s="12" t="s">
        <v>3</v>
      </c>
      <c r="J3" s="1"/>
    </row>
    <row r="4" spans="1:10" ht="12.75">
      <c r="A4" s="8"/>
      <c r="J4" s="4"/>
    </row>
    <row r="5" spans="1:9" ht="32.25" customHeight="1">
      <c r="A5" s="93" t="s">
        <v>45</v>
      </c>
      <c r="B5" s="93"/>
      <c r="C5" s="93"/>
      <c r="D5" s="93"/>
      <c r="E5" s="93"/>
      <c r="F5" s="93"/>
      <c r="G5" s="93"/>
      <c r="H5" s="93"/>
      <c r="I5" s="93"/>
    </row>
    <row r="6" spans="1:9" ht="12" customHeight="1">
      <c r="A6" s="11"/>
      <c r="B6" s="9"/>
      <c r="C6" s="9"/>
      <c r="D6" s="9"/>
      <c r="E6" s="9"/>
      <c r="F6" s="18"/>
      <c r="G6" s="26"/>
      <c r="H6" s="25"/>
      <c r="I6" s="25"/>
    </row>
    <row r="7" spans="1:9" ht="12.75">
      <c r="A7" s="75"/>
      <c r="B7" s="76"/>
      <c r="C7" s="96" t="s">
        <v>0</v>
      </c>
      <c r="D7" s="96"/>
      <c r="E7" s="77"/>
      <c r="F7" s="50"/>
      <c r="G7" s="50"/>
      <c r="H7" s="64"/>
      <c r="I7" s="64"/>
    </row>
    <row r="8" spans="1:9" ht="140.25" customHeight="1">
      <c r="A8" s="27" t="s">
        <v>10</v>
      </c>
      <c r="B8" s="28" t="s">
        <v>4</v>
      </c>
      <c r="C8" s="28" t="s">
        <v>20</v>
      </c>
      <c r="D8" s="28" t="s">
        <v>11</v>
      </c>
      <c r="E8" s="29" t="s">
        <v>9</v>
      </c>
      <c r="F8" s="30" t="s">
        <v>37</v>
      </c>
      <c r="G8" s="30" t="s">
        <v>38</v>
      </c>
      <c r="H8" s="31" t="s">
        <v>39</v>
      </c>
      <c r="I8" s="98" t="s">
        <v>46</v>
      </c>
    </row>
    <row r="9" spans="1:9" ht="20.25">
      <c r="A9" s="86" t="s">
        <v>13</v>
      </c>
      <c r="B9" s="86" t="s">
        <v>5</v>
      </c>
      <c r="C9" s="32"/>
      <c r="D9" s="32"/>
      <c r="E9" s="78"/>
      <c r="F9" s="51"/>
      <c r="G9" s="51"/>
      <c r="H9" s="65"/>
      <c r="I9" s="65"/>
    </row>
    <row r="10" spans="1:9" ht="15.75">
      <c r="A10" s="32">
        <v>1</v>
      </c>
      <c r="B10" s="79"/>
      <c r="C10" s="80">
        <v>20</v>
      </c>
      <c r="D10" s="80">
        <v>35</v>
      </c>
      <c r="E10" s="81"/>
      <c r="F10" s="52"/>
      <c r="G10" s="52"/>
      <c r="H10" s="66">
        <f>ROUND(E10/D10,2)</f>
        <v>0</v>
      </c>
      <c r="I10" s="66">
        <f>H10*C10</f>
        <v>0</v>
      </c>
    </row>
    <row r="11" spans="1:11" ht="83.25" customHeight="1">
      <c r="A11" s="32"/>
      <c r="B11" s="82" t="s">
        <v>12</v>
      </c>
      <c r="C11" s="32">
        <v>2</v>
      </c>
      <c r="D11" s="32"/>
      <c r="E11" s="67"/>
      <c r="F11" s="53"/>
      <c r="G11" s="53">
        <v>45107</v>
      </c>
      <c r="H11" s="67"/>
      <c r="I11" s="67">
        <f>IF(G11-F11&gt;=180,2,0)</f>
        <v>2</v>
      </c>
      <c r="K11" s="21"/>
    </row>
    <row r="12" spans="1:9" ht="15.75">
      <c r="A12" s="32"/>
      <c r="B12" s="79"/>
      <c r="C12" s="32"/>
      <c r="D12" s="32"/>
      <c r="E12" s="67"/>
      <c r="F12" s="51"/>
      <c r="G12" s="51"/>
      <c r="H12" s="67"/>
      <c r="I12" s="67"/>
    </row>
    <row r="13" spans="1:9" ht="15.75">
      <c r="A13" s="32">
        <v>2</v>
      </c>
      <c r="B13" s="79"/>
      <c r="C13" s="80">
        <v>20</v>
      </c>
      <c r="D13" s="80">
        <v>35</v>
      </c>
      <c r="E13" s="81"/>
      <c r="F13" s="54"/>
      <c r="G13" s="54"/>
      <c r="H13" s="66">
        <f>ROUND(E13/D13,2)</f>
        <v>0</v>
      </c>
      <c r="I13" s="66">
        <f>H13*C13</f>
        <v>0</v>
      </c>
    </row>
    <row r="14" spans="1:9" ht="75">
      <c r="A14" s="32"/>
      <c r="B14" s="82" t="s">
        <v>12</v>
      </c>
      <c r="C14" s="32">
        <v>2</v>
      </c>
      <c r="D14" s="32"/>
      <c r="E14" s="67"/>
      <c r="F14" s="51"/>
      <c r="G14" s="53">
        <v>45107</v>
      </c>
      <c r="H14" s="67"/>
      <c r="I14" s="67">
        <f>IF(G14-F14&gt;=180,2,0)</f>
        <v>2</v>
      </c>
    </row>
    <row r="15" spans="1:9" ht="15.75">
      <c r="A15" s="32"/>
      <c r="B15" s="79"/>
      <c r="C15" s="32"/>
      <c r="D15" s="32"/>
      <c r="E15" s="67"/>
      <c r="F15" s="51"/>
      <c r="G15" s="51"/>
      <c r="H15" s="67"/>
      <c r="I15" s="67"/>
    </row>
    <row r="16" spans="1:9" ht="15.75">
      <c r="A16" s="32">
        <v>3</v>
      </c>
      <c r="B16" s="79"/>
      <c r="C16" s="80">
        <v>20</v>
      </c>
      <c r="D16" s="80">
        <v>35</v>
      </c>
      <c r="E16" s="81"/>
      <c r="F16" s="54"/>
      <c r="G16" s="54"/>
      <c r="H16" s="66">
        <f>ROUND(E16/D16,2)</f>
        <v>0</v>
      </c>
      <c r="I16" s="66">
        <f>H16*C16</f>
        <v>0</v>
      </c>
    </row>
    <row r="17" spans="1:9" ht="75">
      <c r="A17" s="32"/>
      <c r="B17" s="82" t="s">
        <v>12</v>
      </c>
      <c r="C17" s="32">
        <v>2</v>
      </c>
      <c r="D17" s="32"/>
      <c r="E17" s="67"/>
      <c r="F17" s="51"/>
      <c r="G17" s="53">
        <v>45107</v>
      </c>
      <c r="H17" s="67"/>
      <c r="I17" s="67">
        <f>IF(G17-F17&gt;=180,2,0)</f>
        <v>2</v>
      </c>
    </row>
    <row r="18" spans="1:9" ht="15.75">
      <c r="A18" s="32"/>
      <c r="B18" s="79"/>
      <c r="C18" s="32"/>
      <c r="D18" s="32"/>
      <c r="E18" s="67"/>
      <c r="F18" s="51"/>
      <c r="G18" s="51"/>
      <c r="H18" s="67"/>
      <c r="I18" s="67"/>
    </row>
    <row r="19" spans="1:9" ht="15.75">
      <c r="A19" s="32">
        <v>4</v>
      </c>
      <c r="B19" s="79"/>
      <c r="C19" s="80">
        <v>20</v>
      </c>
      <c r="D19" s="80">
        <v>35</v>
      </c>
      <c r="E19" s="81"/>
      <c r="F19" s="54"/>
      <c r="G19" s="54"/>
      <c r="H19" s="66">
        <f>ROUND(E19/D19,2)</f>
        <v>0</v>
      </c>
      <c r="I19" s="66">
        <f>H19*C19</f>
        <v>0</v>
      </c>
    </row>
    <row r="20" spans="1:9" ht="75">
      <c r="A20" s="32"/>
      <c r="B20" s="82" t="s">
        <v>12</v>
      </c>
      <c r="C20" s="32">
        <v>2</v>
      </c>
      <c r="D20" s="32"/>
      <c r="E20" s="67"/>
      <c r="F20" s="51"/>
      <c r="G20" s="53">
        <v>45107</v>
      </c>
      <c r="H20" s="67"/>
      <c r="I20" s="67">
        <f>IF(G20-F20&gt;=180,2,0)</f>
        <v>2</v>
      </c>
    </row>
    <row r="21" spans="1:9" ht="15.75">
      <c r="A21" s="32"/>
      <c r="B21" s="79"/>
      <c r="C21" s="32"/>
      <c r="D21" s="32"/>
      <c r="E21" s="67"/>
      <c r="F21" s="51"/>
      <c r="G21" s="51"/>
      <c r="H21" s="67"/>
      <c r="I21" s="67"/>
    </row>
    <row r="22" spans="1:9" ht="31.5">
      <c r="A22" s="32"/>
      <c r="B22" s="79" t="s">
        <v>36</v>
      </c>
      <c r="C22" s="32"/>
      <c r="D22" s="32"/>
      <c r="E22" s="67"/>
      <c r="F22" s="51"/>
      <c r="G22" s="51"/>
      <c r="H22" s="67"/>
      <c r="I22" s="67"/>
    </row>
    <row r="23" spans="1:9" ht="15.75">
      <c r="A23" s="32"/>
      <c r="B23" s="79"/>
      <c r="C23" s="32"/>
      <c r="D23" s="32"/>
      <c r="E23" s="67"/>
      <c r="F23" s="51"/>
      <c r="G23" s="51"/>
      <c r="H23" s="67"/>
      <c r="I23" s="67"/>
    </row>
    <row r="24" spans="1:11" s="16" customFormat="1" ht="20.25">
      <c r="A24" s="86" t="s">
        <v>14</v>
      </c>
      <c r="B24" s="86" t="s">
        <v>6</v>
      </c>
      <c r="C24" s="83"/>
      <c r="D24" s="83"/>
      <c r="E24" s="68"/>
      <c r="F24" s="55"/>
      <c r="G24" s="55"/>
      <c r="H24" s="68"/>
      <c r="I24" s="68"/>
      <c r="J24" s="14"/>
      <c r="K24" s="15"/>
    </row>
    <row r="25" spans="1:9" ht="15.75">
      <c r="A25" s="32">
        <v>1</v>
      </c>
      <c r="B25" s="79"/>
      <c r="C25" s="80">
        <v>18</v>
      </c>
      <c r="D25" s="80">
        <v>35</v>
      </c>
      <c r="E25" s="81"/>
      <c r="F25" s="54"/>
      <c r="G25" s="54"/>
      <c r="H25" s="66">
        <f>ROUND(E25/D25,2)</f>
        <v>0</v>
      </c>
      <c r="I25" s="66">
        <f>H25*C25</f>
        <v>0</v>
      </c>
    </row>
    <row r="26" spans="1:9" ht="75">
      <c r="A26" s="32"/>
      <c r="B26" s="82" t="s">
        <v>12</v>
      </c>
      <c r="C26" s="32">
        <v>2</v>
      </c>
      <c r="D26" s="32"/>
      <c r="E26" s="67"/>
      <c r="F26" s="51"/>
      <c r="G26" s="53">
        <v>45107</v>
      </c>
      <c r="H26" s="67"/>
      <c r="I26" s="67">
        <f>IF(G26-F26&gt;=180,2,0)</f>
        <v>2</v>
      </c>
    </row>
    <row r="27" spans="1:9" ht="15.75">
      <c r="A27" s="32"/>
      <c r="B27" s="79"/>
      <c r="C27" s="32"/>
      <c r="D27" s="32"/>
      <c r="E27" s="67"/>
      <c r="F27" s="51"/>
      <c r="G27" s="51"/>
      <c r="H27" s="67"/>
      <c r="I27" s="67"/>
    </row>
    <row r="28" spans="1:9" ht="15.75">
      <c r="A28" s="32">
        <v>2</v>
      </c>
      <c r="B28" s="79"/>
      <c r="C28" s="80">
        <v>18</v>
      </c>
      <c r="D28" s="80">
        <v>35</v>
      </c>
      <c r="E28" s="81"/>
      <c r="F28" s="54"/>
      <c r="G28" s="54"/>
      <c r="H28" s="66">
        <f>ROUND(E28/D28,2)</f>
        <v>0</v>
      </c>
      <c r="I28" s="66">
        <f>H28*C28</f>
        <v>0</v>
      </c>
    </row>
    <row r="29" spans="1:9" ht="75">
      <c r="A29" s="32"/>
      <c r="B29" s="82" t="s">
        <v>12</v>
      </c>
      <c r="C29" s="32">
        <v>2</v>
      </c>
      <c r="D29" s="32"/>
      <c r="E29" s="67"/>
      <c r="F29" s="51"/>
      <c r="G29" s="53">
        <v>45107</v>
      </c>
      <c r="H29" s="67"/>
      <c r="I29" s="67">
        <f>IF(G29-F29&gt;=180,2,0)</f>
        <v>2</v>
      </c>
    </row>
    <row r="30" spans="1:9" ht="15.75">
      <c r="A30" s="32"/>
      <c r="B30" s="79"/>
      <c r="C30" s="32"/>
      <c r="D30" s="32"/>
      <c r="E30" s="67"/>
      <c r="F30" s="51"/>
      <c r="G30" s="51"/>
      <c r="H30" s="67"/>
      <c r="I30" s="67"/>
    </row>
    <row r="31" spans="1:9" ht="15.75">
      <c r="A31" s="32">
        <v>3</v>
      </c>
      <c r="B31" s="79"/>
      <c r="C31" s="80">
        <v>18</v>
      </c>
      <c r="D31" s="80">
        <v>35</v>
      </c>
      <c r="E31" s="81"/>
      <c r="F31" s="54"/>
      <c r="G31" s="54"/>
      <c r="H31" s="66">
        <f>ROUND(E31/D31,2)</f>
        <v>0</v>
      </c>
      <c r="I31" s="66">
        <f>H31*C31</f>
        <v>0</v>
      </c>
    </row>
    <row r="32" spans="1:9" ht="75">
      <c r="A32" s="32"/>
      <c r="B32" s="82" t="s">
        <v>12</v>
      </c>
      <c r="C32" s="32">
        <v>2</v>
      </c>
      <c r="D32" s="32"/>
      <c r="E32" s="67"/>
      <c r="F32" s="51"/>
      <c r="G32" s="53">
        <v>45107</v>
      </c>
      <c r="H32" s="67"/>
      <c r="I32" s="67">
        <f>IF(G32-F32&gt;=180,2,0)</f>
        <v>2</v>
      </c>
    </row>
    <row r="33" spans="1:9" ht="15.75">
      <c r="A33" s="32"/>
      <c r="B33" s="79"/>
      <c r="C33" s="32"/>
      <c r="D33" s="32"/>
      <c r="E33" s="67"/>
      <c r="F33" s="51"/>
      <c r="G33" s="51"/>
      <c r="H33" s="67"/>
      <c r="I33" s="67"/>
    </row>
    <row r="34" spans="1:9" ht="15.75">
      <c r="A34" s="32">
        <v>4</v>
      </c>
      <c r="B34" s="79"/>
      <c r="C34" s="80">
        <v>18</v>
      </c>
      <c r="D34" s="80">
        <v>35</v>
      </c>
      <c r="E34" s="81"/>
      <c r="F34" s="54"/>
      <c r="G34" s="54"/>
      <c r="H34" s="66">
        <f>ROUND(E34/D34,2)</f>
        <v>0</v>
      </c>
      <c r="I34" s="66">
        <f>H34*C34</f>
        <v>0</v>
      </c>
    </row>
    <row r="35" spans="1:9" ht="75">
      <c r="A35" s="32"/>
      <c r="B35" s="82" t="s">
        <v>12</v>
      </c>
      <c r="C35" s="32">
        <v>2</v>
      </c>
      <c r="D35" s="32"/>
      <c r="E35" s="67"/>
      <c r="F35" s="51"/>
      <c r="G35" s="53">
        <v>45107</v>
      </c>
      <c r="H35" s="67"/>
      <c r="I35" s="67">
        <f>IF(G35-F35&gt;=180,2,0)</f>
        <v>2</v>
      </c>
    </row>
    <row r="36" spans="1:9" ht="15.75">
      <c r="A36" s="32"/>
      <c r="B36" s="79"/>
      <c r="C36" s="32"/>
      <c r="D36" s="32"/>
      <c r="E36" s="67"/>
      <c r="F36" s="51"/>
      <c r="G36" s="51"/>
      <c r="H36" s="67"/>
      <c r="I36" s="67"/>
    </row>
    <row r="37" spans="1:9" ht="31.5">
      <c r="A37" s="32"/>
      <c r="B37" s="92" t="s">
        <v>40</v>
      </c>
      <c r="C37" s="32"/>
      <c r="D37" s="32"/>
      <c r="E37" s="67"/>
      <c r="F37" s="51"/>
      <c r="G37" s="51"/>
      <c r="H37" s="67"/>
      <c r="I37" s="67"/>
    </row>
    <row r="38" spans="1:9" ht="12.75">
      <c r="A38" s="84"/>
      <c r="B38" s="85"/>
      <c r="C38" s="84"/>
      <c r="D38" s="84"/>
      <c r="E38" s="69"/>
      <c r="F38" s="56"/>
      <c r="G38" s="56"/>
      <c r="H38" s="69"/>
      <c r="I38" s="69"/>
    </row>
    <row r="39" spans="1:11" s="16" customFormat="1" ht="20.25">
      <c r="A39" s="86" t="s">
        <v>15</v>
      </c>
      <c r="B39" s="86" t="s">
        <v>16</v>
      </c>
      <c r="C39" s="83"/>
      <c r="D39" s="83"/>
      <c r="E39" s="68"/>
      <c r="F39" s="55"/>
      <c r="G39" s="55"/>
      <c r="H39" s="68"/>
      <c r="I39" s="68"/>
      <c r="J39" s="14"/>
      <c r="K39" s="15"/>
    </row>
    <row r="40" spans="1:9" ht="15.75">
      <c r="A40" s="32">
        <v>1</v>
      </c>
      <c r="B40" s="79"/>
      <c r="C40" s="80">
        <v>13</v>
      </c>
      <c r="D40" s="80">
        <v>40</v>
      </c>
      <c r="E40" s="81"/>
      <c r="F40" s="54"/>
      <c r="G40" s="54"/>
      <c r="H40" s="66">
        <f>ROUND(E40/D40,2)</f>
        <v>0</v>
      </c>
      <c r="I40" s="66">
        <f>H40*C40</f>
        <v>0</v>
      </c>
    </row>
    <row r="41" spans="1:9" ht="82.5" customHeight="1">
      <c r="A41" s="32"/>
      <c r="B41" s="82" t="s">
        <v>12</v>
      </c>
      <c r="C41" s="32">
        <v>2</v>
      </c>
      <c r="D41" s="32"/>
      <c r="E41" s="67"/>
      <c r="F41" s="51"/>
      <c r="G41" s="53">
        <v>45107</v>
      </c>
      <c r="H41" s="67"/>
      <c r="I41" s="67">
        <f>IF(G41-F41&gt;=180,2,0)</f>
        <v>2</v>
      </c>
    </row>
    <row r="42" spans="1:9" ht="15.75">
      <c r="A42" s="32"/>
      <c r="B42" s="79"/>
      <c r="C42" s="32"/>
      <c r="D42" s="32"/>
      <c r="E42" s="67"/>
      <c r="F42" s="51"/>
      <c r="G42" s="51"/>
      <c r="H42" s="67"/>
      <c r="I42" s="67"/>
    </row>
    <row r="43" spans="1:9" ht="15.75">
      <c r="A43" s="32">
        <v>2</v>
      </c>
      <c r="B43" s="79"/>
      <c r="C43" s="80">
        <v>13</v>
      </c>
      <c r="D43" s="80">
        <v>40</v>
      </c>
      <c r="E43" s="81"/>
      <c r="F43" s="54"/>
      <c r="G43" s="54"/>
      <c r="H43" s="66">
        <f>ROUND(E43/D43,2)</f>
        <v>0</v>
      </c>
      <c r="I43" s="66">
        <f>H43*C43</f>
        <v>0</v>
      </c>
    </row>
    <row r="44" spans="1:9" ht="75">
      <c r="A44" s="32"/>
      <c r="B44" s="82" t="s">
        <v>12</v>
      </c>
      <c r="C44" s="32">
        <v>2</v>
      </c>
      <c r="D44" s="32"/>
      <c r="E44" s="67"/>
      <c r="F44" s="51"/>
      <c r="G44" s="53">
        <v>45107</v>
      </c>
      <c r="H44" s="67"/>
      <c r="I44" s="67">
        <f>IF(G44-F44&gt;=180,2,0)</f>
        <v>2</v>
      </c>
    </row>
    <row r="45" spans="1:9" ht="15.75">
      <c r="A45" s="32"/>
      <c r="B45" s="79"/>
      <c r="C45" s="32"/>
      <c r="D45" s="32"/>
      <c r="E45" s="67"/>
      <c r="F45" s="51"/>
      <c r="G45" s="51"/>
      <c r="H45" s="67"/>
      <c r="I45" s="67"/>
    </row>
    <row r="46" spans="1:9" ht="15.75">
      <c r="A46" s="32">
        <v>3</v>
      </c>
      <c r="B46" s="79"/>
      <c r="C46" s="80">
        <v>13</v>
      </c>
      <c r="D46" s="80">
        <v>40</v>
      </c>
      <c r="E46" s="81"/>
      <c r="F46" s="54"/>
      <c r="G46" s="54"/>
      <c r="H46" s="66">
        <f>ROUND(E46/D46,2)</f>
        <v>0</v>
      </c>
      <c r="I46" s="66">
        <f>H46*C46</f>
        <v>0</v>
      </c>
    </row>
    <row r="47" spans="1:9" ht="75">
      <c r="A47" s="32"/>
      <c r="B47" s="82" t="s">
        <v>12</v>
      </c>
      <c r="C47" s="32">
        <v>2</v>
      </c>
      <c r="D47" s="32"/>
      <c r="E47" s="67"/>
      <c r="F47" s="51"/>
      <c r="G47" s="53">
        <v>45107</v>
      </c>
      <c r="H47" s="67"/>
      <c r="I47" s="67">
        <f>IF(G47-F47&gt;=180,2,0)</f>
        <v>2</v>
      </c>
    </row>
    <row r="48" spans="1:9" ht="15.75">
      <c r="A48" s="32"/>
      <c r="B48" s="79"/>
      <c r="C48" s="32"/>
      <c r="D48" s="32"/>
      <c r="E48" s="67"/>
      <c r="F48" s="51"/>
      <c r="G48" s="51"/>
      <c r="H48" s="67"/>
      <c r="I48" s="67"/>
    </row>
    <row r="49" spans="1:9" ht="15.75">
      <c r="A49" s="32">
        <v>4</v>
      </c>
      <c r="B49" s="79"/>
      <c r="C49" s="80">
        <v>13</v>
      </c>
      <c r="D49" s="80">
        <v>40</v>
      </c>
      <c r="E49" s="81"/>
      <c r="F49" s="54"/>
      <c r="G49" s="54"/>
      <c r="H49" s="66">
        <f>ROUND(E49/D49,2)</f>
        <v>0</v>
      </c>
      <c r="I49" s="66">
        <f>H49*C49</f>
        <v>0</v>
      </c>
    </row>
    <row r="50" spans="1:9" ht="75">
      <c r="A50" s="32"/>
      <c r="B50" s="82" t="s">
        <v>12</v>
      </c>
      <c r="C50" s="32">
        <v>2</v>
      </c>
      <c r="D50" s="32"/>
      <c r="E50" s="67"/>
      <c r="F50" s="51"/>
      <c r="G50" s="53">
        <v>45107</v>
      </c>
      <c r="H50" s="67"/>
      <c r="I50" s="67">
        <f>IF(G50-F50&gt;=180,2,0)</f>
        <v>2</v>
      </c>
    </row>
    <row r="51" spans="1:9" ht="15.75">
      <c r="A51" s="32"/>
      <c r="B51" s="79"/>
      <c r="C51" s="32"/>
      <c r="D51" s="32"/>
      <c r="E51" s="67"/>
      <c r="F51" s="51"/>
      <c r="G51" s="51"/>
      <c r="H51" s="67"/>
      <c r="I51" s="67"/>
    </row>
    <row r="52" spans="1:9" ht="47.25">
      <c r="A52" s="84"/>
      <c r="B52" s="91" t="s">
        <v>17</v>
      </c>
      <c r="C52" s="84"/>
      <c r="D52" s="84"/>
      <c r="E52" s="69"/>
      <c r="F52" s="56"/>
      <c r="G52" s="56"/>
      <c r="H52" s="69"/>
      <c r="I52" s="69"/>
    </row>
    <row r="53" spans="1:9" ht="12.75">
      <c r="A53" s="84"/>
      <c r="B53" s="85"/>
      <c r="C53" s="84"/>
      <c r="D53" s="84"/>
      <c r="E53" s="69"/>
      <c r="F53" s="56"/>
      <c r="G53" s="56"/>
      <c r="H53" s="69"/>
      <c r="I53" s="69"/>
    </row>
    <row r="54" spans="1:9" ht="31.5">
      <c r="A54" s="84"/>
      <c r="B54" s="79" t="s">
        <v>41</v>
      </c>
      <c r="C54" s="84"/>
      <c r="D54" s="84"/>
      <c r="E54" s="69"/>
      <c r="F54" s="56"/>
      <c r="G54" s="56"/>
      <c r="H54" s="69"/>
      <c r="I54" s="69"/>
    </row>
    <row r="55" spans="1:9" ht="12.75">
      <c r="A55" s="84"/>
      <c r="B55" s="85"/>
      <c r="C55" s="84"/>
      <c r="D55" s="84"/>
      <c r="E55" s="69"/>
      <c r="F55" s="56"/>
      <c r="G55" s="56"/>
      <c r="H55" s="69"/>
      <c r="I55" s="69"/>
    </row>
    <row r="56" spans="1:11" s="16" customFormat="1" ht="20.25">
      <c r="A56" s="86" t="s">
        <v>18</v>
      </c>
      <c r="B56" s="86" t="s">
        <v>7</v>
      </c>
      <c r="C56" s="83"/>
      <c r="D56" s="83"/>
      <c r="E56" s="68"/>
      <c r="F56" s="55"/>
      <c r="G56" s="55"/>
      <c r="H56" s="68"/>
      <c r="I56" s="68"/>
      <c r="J56" s="14"/>
      <c r="K56" s="15"/>
    </row>
    <row r="57" spans="1:9" ht="15.75">
      <c r="A57" s="32">
        <v>1</v>
      </c>
      <c r="B57" s="79"/>
      <c r="C57" s="80">
        <v>13</v>
      </c>
      <c r="D57" s="80">
        <v>35</v>
      </c>
      <c r="E57" s="81"/>
      <c r="F57" s="54"/>
      <c r="G57" s="54"/>
      <c r="H57" s="66">
        <f>ROUND(E57/D57,2)</f>
        <v>0</v>
      </c>
      <c r="I57" s="66">
        <f>H57*C57</f>
        <v>0</v>
      </c>
    </row>
    <row r="58" spans="1:9" ht="75">
      <c r="A58" s="32"/>
      <c r="B58" s="82" t="s">
        <v>12</v>
      </c>
      <c r="C58" s="32">
        <v>2</v>
      </c>
      <c r="D58" s="32"/>
      <c r="E58" s="67"/>
      <c r="F58" s="51"/>
      <c r="G58" s="53">
        <v>45107</v>
      </c>
      <c r="H58" s="67"/>
      <c r="I58" s="67">
        <f>IF(G58-F58&gt;=180,2,0)</f>
        <v>2</v>
      </c>
    </row>
    <row r="59" spans="1:9" ht="15.75">
      <c r="A59" s="32"/>
      <c r="B59" s="79"/>
      <c r="C59" s="32"/>
      <c r="D59" s="32"/>
      <c r="E59" s="67"/>
      <c r="F59" s="51"/>
      <c r="G59" s="51"/>
      <c r="H59" s="67"/>
      <c r="I59" s="67"/>
    </row>
    <row r="60" spans="1:9" ht="15.75">
      <c r="A60" s="32">
        <v>2</v>
      </c>
      <c r="B60" s="79"/>
      <c r="C60" s="80">
        <v>13</v>
      </c>
      <c r="D60" s="80">
        <v>35</v>
      </c>
      <c r="E60" s="81"/>
      <c r="F60" s="54"/>
      <c r="G60" s="54"/>
      <c r="H60" s="66">
        <f>ROUND(E60/D60,2)</f>
        <v>0</v>
      </c>
      <c r="I60" s="66">
        <f>H60*C60</f>
        <v>0</v>
      </c>
    </row>
    <row r="61" spans="1:9" ht="75">
      <c r="A61" s="32"/>
      <c r="B61" s="82" t="s">
        <v>12</v>
      </c>
      <c r="C61" s="32">
        <v>2</v>
      </c>
      <c r="D61" s="32"/>
      <c r="E61" s="67"/>
      <c r="F61" s="51"/>
      <c r="G61" s="53">
        <v>45107</v>
      </c>
      <c r="H61" s="67"/>
      <c r="I61" s="67">
        <f>IF(G61-F61&gt;=180,2,0)</f>
        <v>2</v>
      </c>
    </row>
    <row r="62" spans="1:9" ht="15.75">
      <c r="A62" s="32"/>
      <c r="B62" s="79"/>
      <c r="C62" s="32"/>
      <c r="D62" s="32"/>
      <c r="E62" s="67"/>
      <c r="F62" s="51"/>
      <c r="G62" s="51"/>
      <c r="H62" s="67"/>
      <c r="I62" s="67"/>
    </row>
    <row r="63" spans="1:9" ht="15.75">
      <c r="A63" s="32">
        <v>3</v>
      </c>
      <c r="B63" s="79"/>
      <c r="C63" s="80">
        <v>13</v>
      </c>
      <c r="D63" s="80">
        <v>35</v>
      </c>
      <c r="E63" s="81"/>
      <c r="F63" s="54"/>
      <c r="G63" s="54"/>
      <c r="H63" s="66">
        <f>ROUND(E63/D63,2)</f>
        <v>0</v>
      </c>
      <c r="I63" s="66">
        <f>H63*C63</f>
        <v>0</v>
      </c>
    </row>
    <row r="64" spans="1:9" ht="75">
      <c r="A64" s="32"/>
      <c r="B64" s="82" t="s">
        <v>12</v>
      </c>
      <c r="C64" s="32">
        <v>2</v>
      </c>
      <c r="D64" s="32"/>
      <c r="E64" s="67"/>
      <c r="F64" s="51"/>
      <c r="G64" s="53">
        <v>45107</v>
      </c>
      <c r="H64" s="67"/>
      <c r="I64" s="67">
        <f>IF(G64-F64&gt;=180,2,0)</f>
        <v>2</v>
      </c>
    </row>
    <row r="65" spans="1:9" ht="15.75">
      <c r="A65" s="32"/>
      <c r="B65" s="79"/>
      <c r="C65" s="32"/>
      <c r="D65" s="32"/>
      <c r="E65" s="67"/>
      <c r="F65" s="51"/>
      <c r="G65" s="51"/>
      <c r="H65" s="67"/>
      <c r="I65" s="67"/>
    </row>
    <row r="66" spans="1:9" ht="15.75">
      <c r="A66" s="32">
        <v>4</v>
      </c>
      <c r="B66" s="79"/>
      <c r="C66" s="80">
        <v>13</v>
      </c>
      <c r="D66" s="80">
        <v>35</v>
      </c>
      <c r="E66" s="81"/>
      <c r="F66" s="54"/>
      <c r="G66" s="54"/>
      <c r="H66" s="66">
        <f>ROUND(E66/D66,2)</f>
        <v>0</v>
      </c>
      <c r="I66" s="66">
        <f>H66*C66</f>
        <v>0</v>
      </c>
    </row>
    <row r="67" spans="1:9" ht="75">
      <c r="A67" s="32"/>
      <c r="B67" s="82" t="s">
        <v>12</v>
      </c>
      <c r="C67" s="32">
        <v>2</v>
      </c>
      <c r="D67" s="32"/>
      <c r="E67" s="67"/>
      <c r="F67" s="51"/>
      <c r="G67" s="53">
        <v>45107</v>
      </c>
      <c r="H67" s="67"/>
      <c r="I67" s="67">
        <f>IF(G67-F67&gt;=180,2,0)</f>
        <v>2</v>
      </c>
    </row>
    <row r="68" spans="1:9" ht="15.75">
      <c r="A68" s="32"/>
      <c r="B68" s="79"/>
      <c r="C68" s="32"/>
      <c r="D68" s="32"/>
      <c r="E68" s="67"/>
      <c r="F68" s="51"/>
      <c r="G68" s="51"/>
      <c r="H68" s="67"/>
      <c r="I68" s="67"/>
    </row>
    <row r="69" spans="1:9" ht="31.5">
      <c r="A69" s="32"/>
      <c r="B69" s="79" t="s">
        <v>42</v>
      </c>
      <c r="C69" s="32"/>
      <c r="D69" s="32"/>
      <c r="E69" s="67"/>
      <c r="F69" s="51"/>
      <c r="G69" s="51"/>
      <c r="H69" s="67"/>
      <c r="I69" s="67"/>
    </row>
    <row r="70" spans="1:9" ht="12.75">
      <c r="A70" s="84"/>
      <c r="B70" s="85"/>
      <c r="C70" s="84"/>
      <c r="D70" s="84"/>
      <c r="E70" s="69"/>
      <c r="F70" s="56"/>
      <c r="G70" s="56"/>
      <c r="H70" s="69"/>
      <c r="I70" s="69"/>
    </row>
    <row r="71" spans="1:11" s="16" customFormat="1" ht="20.25">
      <c r="A71" s="86" t="s">
        <v>19</v>
      </c>
      <c r="B71" s="86" t="s">
        <v>8</v>
      </c>
      <c r="C71" s="83"/>
      <c r="D71" s="83"/>
      <c r="E71" s="68"/>
      <c r="F71" s="55"/>
      <c r="G71" s="55"/>
      <c r="H71" s="68"/>
      <c r="I71" s="68"/>
      <c r="J71" s="14"/>
      <c r="K71" s="15"/>
    </row>
    <row r="72" spans="1:9" ht="15.75">
      <c r="A72" s="32">
        <v>1</v>
      </c>
      <c r="B72" s="79"/>
      <c r="C72" s="80">
        <v>13</v>
      </c>
      <c r="D72" s="80">
        <v>35</v>
      </c>
      <c r="E72" s="81"/>
      <c r="F72" s="54"/>
      <c r="G72" s="54"/>
      <c r="H72" s="66">
        <f>ROUND(E72/D72,2)</f>
        <v>0</v>
      </c>
      <c r="I72" s="66">
        <f>H72*C72</f>
        <v>0</v>
      </c>
    </row>
    <row r="73" spans="1:9" ht="75">
      <c r="A73" s="32"/>
      <c r="B73" s="82" t="s">
        <v>12</v>
      </c>
      <c r="C73" s="32">
        <v>2</v>
      </c>
      <c r="D73" s="32"/>
      <c r="E73" s="67"/>
      <c r="F73" s="51"/>
      <c r="G73" s="53">
        <v>45107</v>
      </c>
      <c r="H73" s="67"/>
      <c r="I73" s="67">
        <f>IF(G73-F73&gt;=180,2,0)</f>
        <v>2</v>
      </c>
    </row>
    <row r="74" spans="1:9" ht="15.75">
      <c r="A74" s="32"/>
      <c r="B74" s="79"/>
      <c r="C74" s="32"/>
      <c r="D74" s="32"/>
      <c r="E74" s="67"/>
      <c r="F74" s="51"/>
      <c r="G74" s="51"/>
      <c r="H74" s="67"/>
      <c r="I74" s="67"/>
    </row>
    <row r="75" spans="1:9" ht="15.75">
      <c r="A75" s="32">
        <v>2</v>
      </c>
      <c r="B75" s="79"/>
      <c r="C75" s="80">
        <v>13</v>
      </c>
      <c r="D75" s="80">
        <v>35</v>
      </c>
      <c r="E75" s="81"/>
      <c r="F75" s="54"/>
      <c r="G75" s="54"/>
      <c r="H75" s="66">
        <f>ROUND(E75/D75,2)</f>
        <v>0</v>
      </c>
      <c r="I75" s="66">
        <f>H75*C75</f>
        <v>0</v>
      </c>
    </row>
    <row r="76" spans="1:9" ht="75">
      <c r="A76" s="32"/>
      <c r="B76" s="82" t="s">
        <v>12</v>
      </c>
      <c r="C76" s="32">
        <v>2</v>
      </c>
      <c r="D76" s="32"/>
      <c r="E76" s="67"/>
      <c r="F76" s="51"/>
      <c r="G76" s="53">
        <v>45107</v>
      </c>
      <c r="H76" s="67"/>
      <c r="I76" s="67">
        <f>IF(G76-F76&gt;=180,2,0)</f>
        <v>2</v>
      </c>
    </row>
    <row r="77" spans="1:9" ht="15.75">
      <c r="A77" s="32"/>
      <c r="B77" s="79"/>
      <c r="C77" s="32"/>
      <c r="D77" s="32"/>
      <c r="E77" s="67"/>
      <c r="F77" s="51"/>
      <c r="G77" s="51"/>
      <c r="H77" s="67"/>
      <c r="I77" s="67"/>
    </row>
    <row r="78" spans="1:9" ht="15.75">
      <c r="A78" s="32">
        <v>3</v>
      </c>
      <c r="B78" s="79"/>
      <c r="C78" s="80">
        <v>13</v>
      </c>
      <c r="D78" s="80">
        <v>35</v>
      </c>
      <c r="E78" s="81"/>
      <c r="F78" s="54"/>
      <c r="G78" s="54"/>
      <c r="H78" s="66">
        <f>ROUND(E78/D78,2)</f>
        <v>0</v>
      </c>
      <c r="I78" s="66">
        <f>H78*C78</f>
        <v>0</v>
      </c>
    </row>
    <row r="79" spans="1:9" ht="75">
      <c r="A79" s="32"/>
      <c r="B79" s="82" t="s">
        <v>12</v>
      </c>
      <c r="C79" s="32">
        <v>2</v>
      </c>
      <c r="D79" s="32"/>
      <c r="E79" s="67"/>
      <c r="F79" s="51"/>
      <c r="G79" s="53">
        <v>45107</v>
      </c>
      <c r="H79" s="67"/>
      <c r="I79" s="67">
        <f>IF(G79-F79&gt;=180,2,0)</f>
        <v>2</v>
      </c>
    </row>
    <row r="80" spans="1:9" ht="15.75">
      <c r="A80" s="32"/>
      <c r="B80" s="79"/>
      <c r="C80" s="32"/>
      <c r="D80" s="32"/>
      <c r="E80" s="67"/>
      <c r="F80" s="51"/>
      <c r="G80" s="51"/>
      <c r="H80" s="67"/>
      <c r="I80" s="67"/>
    </row>
    <row r="81" spans="1:9" ht="15.75">
      <c r="A81" s="32">
        <v>4</v>
      </c>
      <c r="B81" s="79"/>
      <c r="C81" s="80">
        <v>13</v>
      </c>
      <c r="D81" s="80">
        <v>35</v>
      </c>
      <c r="E81" s="81"/>
      <c r="F81" s="54"/>
      <c r="G81" s="54"/>
      <c r="H81" s="66">
        <f>ROUND(E81/D81,2)</f>
        <v>0</v>
      </c>
      <c r="I81" s="66">
        <f>H81*C81</f>
        <v>0</v>
      </c>
    </row>
    <row r="82" spans="1:9" ht="75">
      <c r="A82" s="32"/>
      <c r="B82" s="82" t="s">
        <v>12</v>
      </c>
      <c r="C82" s="32">
        <v>2</v>
      </c>
      <c r="D82" s="32"/>
      <c r="E82" s="67"/>
      <c r="F82" s="51"/>
      <c r="G82" s="53">
        <v>45107</v>
      </c>
      <c r="H82" s="67"/>
      <c r="I82" s="67">
        <f>IF(G82-F82&gt;=180,2,0)</f>
        <v>2</v>
      </c>
    </row>
    <row r="83" spans="1:9" ht="15.75">
      <c r="A83" s="32"/>
      <c r="B83" s="79"/>
      <c r="C83" s="32"/>
      <c r="D83" s="32"/>
      <c r="E83" s="67"/>
      <c r="F83" s="51"/>
      <c r="G83" s="51"/>
      <c r="H83" s="67"/>
      <c r="I83" s="67"/>
    </row>
    <row r="84" spans="1:9" ht="31.5">
      <c r="A84" s="32"/>
      <c r="B84" s="79" t="s">
        <v>43</v>
      </c>
      <c r="C84" s="32"/>
      <c r="D84" s="32"/>
      <c r="E84" s="67"/>
      <c r="F84" s="51"/>
      <c r="G84" s="51"/>
      <c r="H84" s="67"/>
      <c r="I84" s="67"/>
    </row>
    <row r="85" spans="1:9" ht="20.25">
      <c r="A85" s="84"/>
      <c r="B85" s="86" t="s">
        <v>32</v>
      </c>
      <c r="C85" s="87"/>
      <c r="D85" s="87"/>
      <c r="E85" s="88"/>
      <c r="F85" s="89"/>
      <c r="G85" s="89"/>
      <c r="H85" s="88"/>
      <c r="I85" s="90">
        <f>SUM(I10:I84)</f>
        <v>40</v>
      </c>
    </row>
    <row r="86" spans="1:9" ht="12.75">
      <c r="A86" s="33"/>
      <c r="B86" s="34"/>
      <c r="C86" s="33"/>
      <c r="D86" s="33"/>
      <c r="E86" s="35"/>
      <c r="F86" s="36"/>
      <c r="G86" s="57"/>
      <c r="H86" s="70"/>
      <c r="I86" s="70"/>
    </row>
    <row r="87" spans="1:9" ht="12.75">
      <c r="A87" s="33"/>
      <c r="B87" s="34"/>
      <c r="C87" s="33"/>
      <c r="D87" s="33"/>
      <c r="E87" s="35"/>
      <c r="F87" s="36"/>
      <c r="G87" s="57"/>
      <c r="H87" s="70"/>
      <c r="I87" s="70"/>
    </row>
    <row r="88" spans="1:9" ht="12.75">
      <c r="A88" s="33"/>
      <c r="B88" s="34" t="s">
        <v>35</v>
      </c>
      <c r="C88" s="33"/>
      <c r="D88" s="33"/>
      <c r="E88" s="37" t="s">
        <v>33</v>
      </c>
      <c r="F88" s="38"/>
      <c r="G88" s="58"/>
      <c r="H88" s="70"/>
      <c r="I88" s="70"/>
    </row>
    <row r="89" spans="1:9" ht="12.75">
      <c r="A89" s="33"/>
      <c r="B89" s="34"/>
      <c r="C89" s="33"/>
      <c r="D89" s="33"/>
      <c r="E89" s="4" t="s">
        <v>34</v>
      </c>
      <c r="F89" s="39"/>
      <c r="G89" s="59"/>
      <c r="H89" s="70"/>
      <c r="I89" s="70"/>
    </row>
    <row r="90" spans="1:9" ht="12.75">
      <c r="A90" s="33"/>
      <c r="B90" s="34"/>
      <c r="C90" s="33"/>
      <c r="D90" s="33"/>
      <c r="E90" s="35"/>
      <c r="F90" s="36"/>
      <c r="G90" s="57"/>
      <c r="H90" s="70"/>
      <c r="I90" s="70"/>
    </row>
    <row r="91" spans="1:9" ht="12.75">
      <c r="A91" s="33"/>
      <c r="B91" s="34"/>
      <c r="C91" s="33"/>
      <c r="D91" s="33"/>
      <c r="E91" s="35"/>
      <c r="F91" s="36"/>
      <c r="G91" s="57"/>
      <c r="H91" s="70"/>
      <c r="I91" s="70"/>
    </row>
    <row r="92" spans="1:9" ht="15.75">
      <c r="A92" s="33"/>
      <c r="B92" s="40" t="s">
        <v>30</v>
      </c>
      <c r="C92" s="41"/>
      <c r="D92" s="41"/>
      <c r="E92" s="42"/>
      <c r="F92" s="43"/>
      <c r="G92" s="60"/>
      <c r="H92" s="71"/>
      <c r="I92" s="71"/>
    </row>
    <row r="93" spans="1:9" ht="108" customHeight="1">
      <c r="A93" s="94" t="s">
        <v>21</v>
      </c>
      <c r="B93" s="94"/>
      <c r="C93" s="94"/>
      <c r="D93" s="94"/>
      <c r="E93" s="94"/>
      <c r="F93" s="94"/>
      <c r="G93" s="94"/>
      <c r="H93" s="94"/>
      <c r="I93" s="94"/>
    </row>
    <row r="94" spans="1:9" ht="20.25" customHeight="1">
      <c r="A94" s="33"/>
      <c r="B94" s="44" t="s">
        <v>26</v>
      </c>
      <c r="C94" s="44"/>
      <c r="D94" s="44"/>
      <c r="E94" s="44"/>
      <c r="F94" s="45"/>
      <c r="G94" s="61"/>
      <c r="H94" s="72"/>
      <c r="I94" s="72"/>
    </row>
    <row r="95" spans="1:9" ht="18" customHeight="1">
      <c r="A95" s="33"/>
      <c r="B95" s="46" t="s">
        <v>22</v>
      </c>
      <c r="C95" s="47"/>
      <c r="D95" s="47"/>
      <c r="E95" s="48"/>
      <c r="F95" s="49"/>
      <c r="G95" s="62"/>
      <c r="H95" s="73"/>
      <c r="I95" s="73"/>
    </row>
    <row r="96" spans="1:9" ht="15.75">
      <c r="A96" s="33"/>
      <c r="B96" s="46" t="s">
        <v>23</v>
      </c>
      <c r="C96" s="47"/>
      <c r="D96" s="47"/>
      <c r="E96" s="48"/>
      <c r="F96" s="49"/>
      <c r="G96" s="62"/>
      <c r="H96" s="73"/>
      <c r="I96" s="73"/>
    </row>
    <row r="97" spans="1:9" ht="15.75">
      <c r="A97" s="33"/>
      <c r="B97" s="46" t="s">
        <v>24</v>
      </c>
      <c r="C97" s="47"/>
      <c r="D97" s="47"/>
      <c r="E97" s="48"/>
      <c r="F97" s="49"/>
      <c r="G97" s="62"/>
      <c r="H97" s="73"/>
      <c r="I97" s="73"/>
    </row>
    <row r="98" spans="1:9" ht="15.75">
      <c r="A98" s="33"/>
      <c r="B98" s="46" t="s">
        <v>25</v>
      </c>
      <c r="C98" s="47"/>
      <c r="D98" s="47"/>
      <c r="E98" s="48"/>
      <c r="F98" s="49"/>
      <c r="G98" s="62"/>
      <c r="H98" s="73"/>
      <c r="I98" s="73"/>
    </row>
    <row r="99" spans="1:9" ht="15.75">
      <c r="A99" s="33"/>
      <c r="B99" s="97" t="s">
        <v>44</v>
      </c>
      <c r="C99" s="97"/>
      <c r="D99" s="97"/>
      <c r="E99" s="97"/>
      <c r="F99" s="97"/>
      <c r="G99" s="97"/>
      <c r="H99" s="97"/>
      <c r="I99" s="97"/>
    </row>
    <row r="100" spans="1:9" ht="15.75">
      <c r="A100" s="33"/>
      <c r="B100" s="97" t="s">
        <v>31</v>
      </c>
      <c r="C100" s="97"/>
      <c r="D100" s="97"/>
      <c r="E100" s="97"/>
      <c r="F100" s="97"/>
      <c r="G100" s="97"/>
      <c r="H100" s="97"/>
      <c r="I100" s="97"/>
    </row>
    <row r="101" spans="1:9" ht="15.75">
      <c r="A101" s="33"/>
      <c r="B101" s="95" t="s">
        <v>27</v>
      </c>
      <c r="C101" s="95"/>
      <c r="D101" s="95"/>
      <c r="E101" s="95"/>
      <c r="F101" s="95"/>
      <c r="G101" s="95"/>
      <c r="H101" s="95"/>
      <c r="I101" s="95"/>
    </row>
    <row r="102" spans="1:9" ht="15.75">
      <c r="A102" s="33"/>
      <c r="B102" s="95" t="s">
        <v>28</v>
      </c>
      <c r="C102" s="95"/>
      <c r="D102" s="95"/>
      <c r="E102" s="95"/>
      <c r="F102" s="95"/>
      <c r="G102" s="95"/>
      <c r="H102" s="95"/>
      <c r="I102" s="95"/>
    </row>
    <row r="103" spans="1:9" ht="15.75">
      <c r="A103" s="33"/>
      <c r="B103" s="95" t="s">
        <v>29</v>
      </c>
      <c r="C103" s="95"/>
      <c r="D103" s="95"/>
      <c r="E103" s="95"/>
      <c r="F103" s="95"/>
      <c r="G103" s="95"/>
      <c r="H103" s="95"/>
      <c r="I103" s="95"/>
    </row>
    <row r="107" spans="2:8" ht="12.75">
      <c r="B107" s="1"/>
      <c r="C107" s="1"/>
      <c r="D107" s="1"/>
      <c r="E107" s="1"/>
      <c r="F107" s="19"/>
      <c r="G107" s="63"/>
      <c r="H107" s="74"/>
    </row>
    <row r="108" spans="2:8" ht="12.75">
      <c r="B108" s="1"/>
      <c r="C108" s="1"/>
      <c r="D108" s="1"/>
      <c r="E108" s="1"/>
      <c r="F108" s="19"/>
      <c r="G108" s="63"/>
      <c r="H108" s="74"/>
    </row>
    <row r="173" spans="5:9" ht="12.75">
      <c r="E173" s="10"/>
      <c r="F173" s="20"/>
      <c r="H173" s="22"/>
      <c r="I173" s="22"/>
    </row>
    <row r="175" ht="12.75">
      <c r="J175" s="1"/>
    </row>
  </sheetData>
  <sheetProtection/>
  <mergeCells count="8">
    <mergeCell ref="A5:I5"/>
    <mergeCell ref="A93:I93"/>
    <mergeCell ref="B101:I101"/>
    <mergeCell ref="B102:I102"/>
    <mergeCell ref="B103:I103"/>
    <mergeCell ref="C7:D7"/>
    <mergeCell ref="B99:I99"/>
    <mergeCell ref="B100:I100"/>
  </mergeCells>
  <printOptions horizontalCentered="1"/>
  <pageMargins left="0" right="0" top="0.5" bottom="0.5" header="0.3" footer="0.3"/>
  <pageSetup fitToHeight="6" fitToWidth="1" horizontalDpi="600" verticalDpi="600" orientation="portrait" paperSize="9" scale="89"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roxanab</dc:creator>
  <cp:keywords/>
  <dc:description/>
  <cp:lastModifiedBy>Claudiu Iritoiu</cp:lastModifiedBy>
  <cp:lastPrinted>2023-05-30T12:33:38Z</cp:lastPrinted>
  <dcterms:created xsi:type="dcterms:W3CDTF">2013-03-25T08:27:03Z</dcterms:created>
  <dcterms:modified xsi:type="dcterms:W3CDTF">2023-06-01T15:09:39Z</dcterms:modified>
  <cp:category/>
  <cp:version/>
  <cp:contentType/>
  <cp:contentStatus/>
</cp:coreProperties>
</file>